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xecutive\Amy\First Home TOGETHER\Calculator\"/>
    </mc:Choice>
  </mc:AlternateContent>
  <xr:revisionPtr revIDLastSave="0" documentId="13_ncr:1_{82398CE0-152F-41BC-BDF3-209D42682463}" xr6:coauthVersionLast="47" xr6:coauthVersionMax="47" xr10:uidLastSave="{00000000-0000-0000-0000-000000000000}"/>
  <workbookProtection workbookAlgorithmName="SHA-512" workbookHashValue="/sHnu/Xk+9yLr9GhRl9RFyshZpwWuFkY3DJe6/qd9PqpAgRyNmsk0+yQFVGV/Xth+kqhwUybeKowyViJ/oSJwg==" workbookSaltValue="LG4yt8nzaZ0/gZi7J4/qhw==" workbookSpinCount="100000" lockStructure="1"/>
  <bookViews>
    <workbookView xWindow="-120" yWindow="-120" windowWidth="20730" windowHeight="11040" xr2:uid="{EF54DA6B-B0AE-4791-A38C-2FD643AD1F32}"/>
  </bookViews>
  <sheets>
    <sheet name="CALCULATOR" sheetId="1" r:id="rId1"/>
    <sheet name="Data" sheetId="2" state="hidden" r:id="rId2"/>
  </sheets>
  <definedNames>
    <definedName name="InterestRates23Aug2022">Data!$B$33:$B$35</definedName>
    <definedName name="Month">Data!$B$1:$B$12</definedName>
    <definedName name="Months">Data!$B$2:$B$12</definedName>
    <definedName name="Rates">Data!$A$33:$A$35</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<sst xmlns="http://schemas.openxmlformats.org/spreadsheetml/2006/main" count="123" uniqueCount="81">
  <si>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</si>
  <si>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</si>
  <si>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</si>
  <si>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</si>
  <si>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</si>
  <si>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</si>
  <si>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</si>
  <si>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</si>
  <si>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</si>
  <si>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</si>
  <si>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</si>
  <si>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</si>
  <si>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</si>
  <si>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</si>
  <si>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</si>
  <si>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</si>
  <si>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</si>
  <si>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</si>
  <si>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</si>
  <si>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</si>
  <si>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</si>
  <si>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</si>
  <si>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</si>
  <si>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</si>
  <si>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</si>
  <si>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</si>
  <si>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</si>
  <si>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</si>
  <si>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</si>
  <si>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</si>
  <si>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</si>
  <si>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</si>
  <si>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</si>
  <si>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</si>
  <si>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</si>
  <si>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</si>
  <si>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</si>
  <si>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</si>
  <si>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</si>
  <si>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</si>
  <si>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</si>
  <si>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</si>
  <si>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</si>
  <si>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</si>
  <si>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</si>
  <si>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</si>
  <si>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</si>
  <si>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</si>
  <si>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</si>
  <si>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</si>
  <si>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</si>
  <si>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</si>
  <si>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</si>
  <si>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</si>
  <si>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</si>
  <si>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</si>
  <si>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</si>
  <si>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</si>
  <si>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</si>
  <si>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</si>
  <si>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</si>
  <si>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</si>
  <si>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</si>
  <si>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</si>
  <si>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</si>
  <si>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</si>
  <si>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</si>
  <si>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</si>
  <si>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</si>
  <si>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</si>
  <si>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</si>
  <si>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</si>
  <si>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</si>
  <si>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</si>
  <si>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</si>
  <si>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</si>
  <si>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</si>
  <si>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8.14% p.a: floating</t>
  </si>
  <si>
    <t>7.85% p.a: fixed 1 year</t>
  </si>
  <si>
    <t>7.59% p.a: fixed 2 years</t>
  </si>
  <si>
    <t>Version 18 - 18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</si>
</sst>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C6" sqref="C6"/>
    </sheetView>
  </sheetViews>
  <sheetFormatPr defaultRowHeight="15" x14ac:dyDescent="0.25"/>
  <cols>
    <col min="1" max="1" width="37.5703125" style="65" customWidth="1"/>
    <col min="2" max="2" width="1" style="65" customWidth="1"/>
    <col min="3" max="3" width="16" style="66" bestFit="1" customWidth="1"/>
    <col min="4" max="4" width="1" style="67" customWidth="1"/>
    <col min="5" max="5" width="10.140625" style="67" customWidth="1"/>
    <col min="6" max="6" width="1" style="67" customWidth="1"/>
    <col min="7" max="7" width="26" style="67" customWidth="1"/>
    <col min="8" max="8" width="1.140625" style="67" customWidth="1"/>
    <col min="9" max="9" width="1.5703125" style="67" customWidth="1"/>
    <col min="10" max="10" width="1" style="65" customWidth="1"/>
    <col min="11" max="11" width="16" style="66" bestFit="1" customWidth="1"/>
    <col min="12" max="12" width="1" style="67" customWidth="1"/>
    <col min="13" max="13" width="10.5703125" style="67" customWidth="1"/>
    <col min="14" max="14" width="1" style="67" customWidth="1"/>
    <col min="15" max="15" width="26.28515625" style="67" customWidth="1"/>
    <col min="16" max="16" width="1.140625" style="67" customWidth="1"/>
    <col min="17" max="17" width="5" style="67" customWidth="1"/>
    <col min="18" max="18" width="39.140625" style="65" customWidth="1"/>
    <col min="19" max="19" width="1" style="65" customWidth="1"/>
    <col min="20" max="20" width="16" style="66" bestFit="1" customWidth="1"/>
    <col min="21" max="21" width="1" style="67" customWidth="1"/>
    <col min="22" max="22" width="9.7109375" style="67" bestFit="1" customWidth="1"/>
    <col min="23" max="23" width="1" style="67" customWidth="1"/>
    <col min="24" max="24" width="16" style="66" bestFit="1" customWidth="1"/>
    <col min="25" max="25" width="1" style="67" customWidth="1"/>
    <col min="26" max="26" width="9.7109375" style="67" bestFit="1" customWidth="1"/>
    <col min="27" max="27" width="18.7109375" style="67" customWidth="1"/>
    <col min="28" max="16384" width="9.140625" style="67"/>
  </cols>
  <sheetData>
    <row r="1" spans="1:27" s="9" customFormat="1" ht="23.25" x14ac:dyDescent="0.25">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
      <c r="A2" s="10" t="s">
        <v>80</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
      <c r="R3" s="14"/>
      <c r="S3" s="15"/>
      <c r="T3" s="16"/>
      <c r="X3" s="16"/>
    </row>
    <row r="4" spans="1:27" s="9" customFormat="1" ht="18.75" customHeight="1" x14ac:dyDescent="0.3">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
      <c r="A5" s="15"/>
      <c r="B5" s="15"/>
      <c r="C5" s="16"/>
      <c r="J5" s="15"/>
      <c r="K5" s="16"/>
      <c r="R5" s="15"/>
      <c r="S5" s="15"/>
      <c r="T5" s="16"/>
      <c r="X5" s="16"/>
    </row>
    <row r="6" spans="1:27" s="9" customFormat="1" ht="31.5" customHeight="1" thickTop="1" thickBot="1" x14ac:dyDescent="0.3">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
      <c r="A7" s="21"/>
      <c r="B7" s="19"/>
      <c r="C7" s="22"/>
      <c r="J7" s="19"/>
      <c r="K7" s="22"/>
      <c r="R7" s="21"/>
      <c r="S7" s="19"/>
      <c r="T7" s="22"/>
      <c r="V7" s="23"/>
      <c r="X7" s="22"/>
      <c r="Z7" s="23"/>
    </row>
    <row r="8" spans="1:27" s="9" customFormat="1" ht="33" customHeight="1" thickTop="1" thickBot="1" x14ac:dyDescent="0.3">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
      <c r="A9" s="21"/>
      <c r="B9" s="19"/>
      <c r="C9" s="29"/>
      <c r="E9" s="23"/>
      <c r="J9" s="19"/>
      <c r="K9" s="29"/>
      <c r="M9" s="23"/>
      <c r="R9" s="21"/>
      <c r="S9" s="19"/>
      <c r="T9" s="29"/>
      <c r="V9" s="23"/>
      <c r="X9" s="29"/>
      <c r="Z9" s="23"/>
    </row>
    <row r="10" spans="1:27" s="9" customFormat="1" ht="46.5" thickTop="1" thickBot="1" x14ac:dyDescent="0.3">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
      <c r="A11" s="21"/>
      <c r="B11" s="15"/>
      <c r="C11" s="31"/>
      <c r="E11" s="23"/>
      <c r="J11" s="15"/>
      <c r="K11" s="31"/>
      <c r="M11" s="23"/>
      <c r="R11" s="32"/>
      <c r="S11" s="19"/>
      <c r="T11" s="33"/>
      <c r="V11" s="23"/>
      <c r="X11" s="33"/>
      <c r="Z11" s="23"/>
    </row>
    <row r="12" spans="1:27" s="9" customFormat="1" ht="37.5" x14ac:dyDescent="0.25">
      <c r="A12" s="18" t="s">
        <v>12</v>
      </c>
      <c r="B12" s="15"/>
      <c r="C12" s="4" t="s">
        <v>78</v>
      </c>
      <c r="E12" s="23"/>
      <c r="J12" s="15"/>
      <c r="K12" s="4" t="s">
        <v>78</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
      <c r="A13" s="21"/>
      <c r="B13" s="15"/>
      <c r="C13" s="34"/>
      <c r="E13" s="23"/>
      <c r="J13" s="15"/>
      <c r="K13" s="34"/>
      <c r="M13" s="23"/>
      <c r="R13" s="15"/>
      <c r="S13" s="15"/>
      <c r="T13" s="16"/>
      <c r="X13" s="16"/>
    </row>
    <row r="14" spans="1:27" s="9" customFormat="1" ht="31.5" customHeight="1" thickTop="1" thickBot="1" x14ac:dyDescent="0.3">
      <c r="A14" s="15"/>
      <c r="B14" s="15"/>
      <c r="C14" s="68"/>
      <c r="E14" s="23"/>
      <c r="J14" s="15"/>
      <c r="K14" s="16"/>
      <c r="M14" s="23"/>
      <c r="R14" s="18" t="s">
        <v>9</v>
      </c>
      <c r="S14" s="15"/>
      <c r="T14" s="2" t="s">
        <v>10</v>
      </c>
      <c r="X14" s="2" t="s">
        <v>10</v>
      </c>
    </row>
    <row r="15" spans="1:27" s="9" customFormat="1" ht="9.75" customHeight="1" thickTop="1" thickBot="1" x14ac:dyDescent="0.3">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78</v>
      </c>
      <c r="X16" s="4" t="s">
        <v>78</v>
      </c>
    </row>
    <row r="17" spans="1:27" s="9" customFormat="1" ht="7.5" customHeight="1" thickTop="1" x14ac:dyDescent="0.25">
      <c r="A17" s="32"/>
      <c r="B17" s="19"/>
      <c r="C17" s="33"/>
      <c r="E17" s="23"/>
      <c r="J17" s="19"/>
      <c r="K17" s="33"/>
      <c r="M17" s="23"/>
      <c r="R17" s="21"/>
      <c r="S17" s="15"/>
      <c r="T17" s="34"/>
      <c r="X17" s="34"/>
    </row>
    <row r="18" spans="1:27" s="9" customFormat="1" ht="38.25" customHeight="1" x14ac:dyDescent="0.25">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25">
      <c r="A19" s="15"/>
      <c r="B19" s="15"/>
      <c r="C19" s="37"/>
      <c r="G19" s="38"/>
      <c r="J19" s="15"/>
      <c r="K19" s="15"/>
      <c r="O19" s="39" t="s">
        <v>15</v>
      </c>
      <c r="R19" s="15"/>
      <c r="S19" s="15"/>
      <c r="T19" s="37"/>
      <c r="X19" s="37"/>
      <c r="AA19" s="39" t="s">
        <v>15</v>
      </c>
    </row>
    <row r="20" spans="1:27" s="9" customFormat="1" hidden="1" x14ac:dyDescent="0.25">
      <c r="A20" s="15" t="s">
        <v>16</v>
      </c>
      <c r="B20" s="15"/>
      <c r="C20" s="40">
        <f ca="1">TODAY()</f>
        <v>45187</v>
      </c>
      <c r="J20" s="15"/>
      <c r="K20" s="40">
        <f ca="1">TODAY()</f>
        <v>45187</v>
      </c>
      <c r="R20" s="15" t="s">
        <v>16</v>
      </c>
      <c r="S20" s="15"/>
      <c r="T20" s="40">
        <f ca="1">TODAY()</f>
        <v>45187</v>
      </c>
      <c r="X20" s="40">
        <f ca="1">TODAY()</f>
        <v>45187</v>
      </c>
    </row>
    <row r="21" spans="1:27" s="9" customFormat="1" hidden="1" x14ac:dyDescent="0.25">
      <c r="A21" s="15" t="s">
        <v>17</v>
      </c>
      <c r="B21" s="15"/>
      <c r="C21" s="41" t="str">
        <f>LEFT(C10,2)</f>
        <v>30</v>
      </c>
      <c r="J21" s="15"/>
      <c r="K21" s="41" t="str">
        <f>LEFT(K10,2)</f>
        <v>30</v>
      </c>
      <c r="R21" s="15" t="s">
        <v>17</v>
      </c>
      <c r="S21" s="15"/>
      <c r="T21" s="41" t="str">
        <f>LEFT(T14,2)</f>
        <v>30</v>
      </c>
      <c r="X21" s="41" t="str">
        <f>LEFT(X14,2)</f>
        <v>30</v>
      </c>
    </row>
    <row r="22" spans="1:27" s="9" customFormat="1" hidden="1" x14ac:dyDescent="0.25">
      <c r="A22" s="15" t="s">
        <v>18</v>
      </c>
      <c r="B22" s="15"/>
      <c r="C22" s="42">
        <f ca="1">EDATE(C20,C21*12)</f>
        <v>56145</v>
      </c>
      <c r="J22" s="15"/>
      <c r="K22" s="42">
        <f ca="1">EDATE(K20,K21*12)</f>
        <v>56145</v>
      </c>
      <c r="R22" s="15" t="s">
        <v>18</v>
      </c>
      <c r="S22" s="15"/>
      <c r="T22" s="42">
        <f ca="1">EDATE(T20,T21*12)</f>
        <v>56145</v>
      </c>
      <c r="X22" s="42">
        <f ca="1">EDATE(X20,X21*12)</f>
        <v>56145</v>
      </c>
    </row>
    <row r="23" spans="1:27" s="9" customFormat="1" hidden="1" x14ac:dyDescent="0.25">
      <c r="A23" s="15"/>
      <c r="B23" s="15"/>
      <c r="C23" s="43"/>
      <c r="J23" s="15"/>
      <c r="K23" s="43"/>
      <c r="R23" s="15"/>
      <c r="S23" s="15"/>
      <c r="T23" s="43"/>
      <c r="X23" s="43"/>
    </row>
    <row r="24" spans="1:27" s="9" customFormat="1" hidden="1" x14ac:dyDescent="0.25">
      <c r="A24" s="44" t="s">
        <v>19</v>
      </c>
      <c r="B24" s="15"/>
      <c r="C24" s="41">
        <f>C21*12</f>
        <v>360</v>
      </c>
      <c r="J24" s="15"/>
      <c r="K24" s="41">
        <f>K21*12</f>
        <v>360</v>
      </c>
      <c r="R24" s="44" t="s">
        <v>19</v>
      </c>
      <c r="S24" s="15"/>
      <c r="T24" s="41">
        <f>T21*12</f>
        <v>360</v>
      </c>
      <c r="X24" s="41">
        <f>X21*12</f>
        <v>360</v>
      </c>
    </row>
    <row r="25" spans="1:27" s="9" customFormat="1" hidden="1" x14ac:dyDescent="0.25">
      <c r="A25" s="44" t="s">
        <v>20</v>
      </c>
      <c r="B25" s="15"/>
      <c r="C25" s="41">
        <f ca="1">DATEDIF(C20,C22,"d")/14</f>
        <v>782.71428571428567</v>
      </c>
      <c r="J25" s="15"/>
      <c r="K25" s="41">
        <f ca="1">DATEDIF(K20,K22,"d")/14</f>
        <v>782.71428571428567</v>
      </c>
      <c r="R25" s="44" t="s">
        <v>20</v>
      </c>
      <c r="S25" s="15"/>
      <c r="T25" s="41">
        <f ca="1">DATEDIF(T20,T22,"d")/14</f>
        <v>782.71428571428567</v>
      </c>
      <c r="X25" s="41">
        <f ca="1">DATEDIF(X20,X22,"d")/14</f>
        <v>782.71428571428567</v>
      </c>
    </row>
    <row r="26" spans="1:27" s="9" customFormat="1" hidden="1" x14ac:dyDescent="0.25">
      <c r="A26" s="44" t="s">
        <v>21</v>
      </c>
      <c r="B26" s="15"/>
      <c r="C26" s="41">
        <f ca="1">DATEDIF(C20,C22,"d")/7</f>
        <v>1565.4285714285713</v>
      </c>
      <c r="J26" s="15"/>
      <c r="K26" s="41">
        <f ca="1">DATEDIF(K20,K22,"d")/7</f>
        <v>1565.4285714285713</v>
      </c>
      <c r="R26" s="44" t="s">
        <v>21</v>
      </c>
      <c r="S26" s="15"/>
      <c r="T26" s="41">
        <f ca="1">DATEDIF(T20,T22,"d")/7</f>
        <v>1565.4285714285713</v>
      </c>
      <c r="X26" s="41">
        <f ca="1">DATEDIF(X20,X22,"d")/7</f>
        <v>1565.4285714285713</v>
      </c>
    </row>
    <row r="27" spans="1:27" s="9" customFormat="1" hidden="1" x14ac:dyDescent="0.25">
      <c r="A27" s="44"/>
      <c r="B27" s="15"/>
      <c r="C27" s="41"/>
      <c r="J27" s="15"/>
      <c r="K27" s="41"/>
      <c r="R27" s="44"/>
      <c r="S27" s="15"/>
      <c r="T27" s="41"/>
      <c r="X27" s="41"/>
    </row>
    <row r="28" spans="1:27" s="9" customFormat="1" hidden="1" x14ac:dyDescent="0.25">
      <c r="A28" s="44" t="s">
        <v>22</v>
      </c>
      <c r="B28" s="15"/>
      <c r="C28" s="41" t="str">
        <f>LEFT(C12,5)</f>
        <v>7.85%</v>
      </c>
      <c r="J28" s="15"/>
      <c r="K28" s="41" t="str">
        <f>LEFT(K12,5)</f>
        <v>7.85%</v>
      </c>
      <c r="R28" s="44" t="s">
        <v>22</v>
      </c>
      <c r="S28" s="15"/>
      <c r="T28" s="41" t="str">
        <f>LEFT(T16,5)</f>
        <v>7.85%</v>
      </c>
      <c r="X28" s="41" t="str">
        <f>LEFT(X16,5)</f>
        <v>7.85%</v>
      </c>
    </row>
    <row r="29" spans="1:27" s="9" customFormat="1" hidden="1" x14ac:dyDescent="0.25">
      <c r="A29" s="15"/>
      <c r="B29" s="15"/>
      <c r="C29" s="16"/>
      <c r="J29" s="15"/>
      <c r="K29" s="16"/>
      <c r="R29" s="15"/>
      <c r="S29" s="15"/>
      <c r="T29" s="16"/>
      <c r="X29" s="16"/>
    </row>
    <row r="30" spans="1:27" s="9" customFormat="1" ht="15.75" x14ac:dyDescent="0.25">
      <c r="A30" s="15"/>
      <c r="B30" s="15"/>
      <c r="C30" s="16"/>
      <c r="G30" s="45"/>
      <c r="J30" s="15"/>
      <c r="K30" s="16"/>
      <c r="O30" s="39" t="s">
        <v>23</v>
      </c>
      <c r="R30" s="15"/>
      <c r="S30" s="15"/>
      <c r="T30" s="16"/>
      <c r="X30" s="16"/>
      <c r="AA30" s="39" t="s">
        <v>23</v>
      </c>
    </row>
    <row r="31" spans="1:27" s="9" customFormat="1" ht="31.5" x14ac:dyDescent="0.25">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25">
      <c r="A32" s="50" t="s">
        <v>25</v>
      </c>
      <c r="B32" s="51"/>
      <c r="C32" s="52">
        <f>C18</f>
        <v>0</v>
      </c>
      <c r="J32" s="15"/>
      <c r="K32" s="52">
        <f>K18</f>
        <v>0</v>
      </c>
      <c r="R32" s="50" t="s">
        <v>25</v>
      </c>
      <c r="S32" s="51"/>
      <c r="T32" s="52">
        <f>T12</f>
        <v>0</v>
      </c>
      <c r="X32" s="52">
        <f>X12</f>
        <v>0</v>
      </c>
    </row>
    <row r="33" spans="1:27" s="9" customFormat="1" ht="17.100000000000001" customHeight="1" x14ac:dyDescent="0.25">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25">
      <c r="A34" s="56" t="s">
        <v>27</v>
      </c>
      <c r="B34" s="57"/>
      <c r="C34" s="58">
        <f>C32+C33</f>
        <v>0</v>
      </c>
      <c r="J34" s="15"/>
      <c r="K34" s="58">
        <f>K32+K33</f>
        <v>0</v>
      </c>
      <c r="R34" s="56" t="s">
        <v>27</v>
      </c>
      <c r="S34" s="57"/>
      <c r="T34" s="58">
        <f>T32+T33</f>
        <v>0</v>
      </c>
      <c r="X34" s="58">
        <f>X32+X33</f>
        <v>0</v>
      </c>
    </row>
    <row r="35" spans="1:27" s="9" customFormat="1" x14ac:dyDescent="0.25">
      <c r="A35" s="15"/>
      <c r="B35" s="15"/>
      <c r="C35" s="29"/>
      <c r="J35" s="15"/>
      <c r="K35" s="29"/>
      <c r="R35" s="15"/>
      <c r="S35" s="15"/>
      <c r="T35" s="29"/>
      <c r="X35" s="29"/>
    </row>
    <row r="36" spans="1:27" s="61" customFormat="1" ht="30" customHeight="1" x14ac:dyDescent="0.25">
      <c r="A36" s="59"/>
      <c r="B36" s="59"/>
      <c r="C36" s="60"/>
      <c r="J36" s="59"/>
      <c r="K36" s="60"/>
      <c r="O36" s="39" t="s">
        <v>28</v>
      </c>
      <c r="R36" s="59"/>
      <c r="S36" s="59"/>
      <c r="T36" s="60"/>
      <c r="X36" s="60"/>
      <c r="AA36" s="39" t="s">
        <v>28</v>
      </c>
    </row>
    <row r="37" spans="1:27" s="9" customFormat="1" ht="31.5" x14ac:dyDescent="0.25">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25">
      <c r="A38" s="50" t="s">
        <v>25</v>
      </c>
      <c r="B38" s="51"/>
      <c r="C38" s="52">
        <f>C18</f>
        <v>0</v>
      </c>
      <c r="J38" s="15"/>
      <c r="K38" s="52">
        <f>K18</f>
        <v>0</v>
      </c>
      <c r="R38" s="50" t="s">
        <v>25</v>
      </c>
      <c r="S38" s="51"/>
      <c r="T38" s="52">
        <f>T12</f>
        <v>0</v>
      </c>
      <c r="X38" s="52">
        <f>X12</f>
        <v>0</v>
      </c>
    </row>
    <row r="39" spans="1:27" s="9" customFormat="1" ht="17.100000000000001" customHeight="1" x14ac:dyDescent="0.25">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25">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25">
      <c r="A41" s="15"/>
      <c r="B41" s="15"/>
      <c r="C41" s="29"/>
      <c r="J41" s="15"/>
      <c r="K41" s="29"/>
      <c r="R41" s="15"/>
      <c r="S41" s="15"/>
      <c r="T41" s="29"/>
      <c r="X41" s="29"/>
    </row>
    <row r="42" spans="1:27" s="9" customFormat="1" ht="17.25" hidden="1" customHeight="1" x14ac:dyDescent="0.25">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25">
      <c r="A43" s="50" t="s">
        <v>25</v>
      </c>
      <c r="B43" s="51"/>
      <c r="C43" s="52">
        <f>C18</f>
        <v>0</v>
      </c>
      <c r="J43" s="51"/>
      <c r="K43" s="52">
        <f>K18</f>
        <v>0</v>
      </c>
      <c r="R43" s="50" t="s">
        <v>25</v>
      </c>
      <c r="S43" s="51"/>
      <c r="T43" s="52" t="str">
        <f>T16</f>
        <v>7.85% p.a: fixed 1 year</v>
      </c>
      <c r="X43" s="52">
        <f>X12</f>
        <v>0</v>
      </c>
    </row>
    <row r="44" spans="1:27" s="9" customFormat="1" ht="17.100000000000001" hidden="1" customHeight="1" x14ac:dyDescent="0.25">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25">
      <c r="A45" s="56" t="s">
        <v>27</v>
      </c>
      <c r="B45" s="57"/>
      <c r="C45" s="58" t="e">
        <f>C43+C44</f>
        <v>#VALUE!</v>
      </c>
      <c r="J45" s="57"/>
      <c r="K45" s="58" t="e">
        <f>K43+K44</f>
        <v>#VALUE!</v>
      </c>
      <c r="R45" s="56" t="s">
        <v>27</v>
      </c>
      <c r="S45" s="57"/>
      <c r="T45" s="58" t="e">
        <f>T43+T44</f>
        <v>#VALUE!</v>
      </c>
      <c r="X45" s="58" t="e">
        <f>X43+X44</f>
        <v>#VALUE!</v>
      </c>
    </row>
    <row r="46" spans="1:27" s="9" customFormat="1" hidden="1" x14ac:dyDescent="0.25">
      <c r="A46" s="15"/>
      <c r="B46" s="15"/>
      <c r="C46" s="16"/>
      <c r="J46" s="15"/>
      <c r="K46" s="16"/>
      <c r="R46" s="15"/>
      <c r="S46" s="15"/>
      <c r="T46" s="16"/>
      <c r="X46" s="16"/>
    </row>
    <row r="47" spans="1:27" s="9" customFormat="1" hidden="1" x14ac:dyDescent="0.25">
      <c r="A47" s="15"/>
      <c r="B47" s="15"/>
      <c r="C47" s="16"/>
      <c r="J47" s="15"/>
      <c r="K47" s="16"/>
      <c r="R47" s="15"/>
      <c r="S47" s="15"/>
      <c r="T47" s="16"/>
      <c r="X47" s="16"/>
    </row>
    <row r="48" spans="1:27" s="9" customFormat="1" ht="79.5" customHeight="1" x14ac:dyDescent="0.25">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gOnKqYOe1uw9WsWjNglCcvqr6U3TnGo64NsVg86RoxFm6ThrOGeqtr9QoPUaToewdfIoLkiWt4XN2ubCPVVzSw==" saltValue="bJmDNAyYfkgsb2zzTZ8Igg=="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5"/>
  <sheetViews>
    <sheetView topLeftCell="A23" workbookViewId="0">
      <selection activeCell="E38" sqref="E38"/>
    </sheetView>
  </sheetViews>
  <sheetFormatPr defaultRowHeight="15" x14ac:dyDescent="0.25"/>
  <cols>
    <col min="1" max="1" width="12.140625" bestFit="1" customWidth="1"/>
  </cols>
  <sheetData>
    <row r="1" spans="1:2" x14ac:dyDescent="0.25">
      <c r="A1" t="s">
        <v>33</v>
      </c>
      <c r="B1" t="s">
        <v>34</v>
      </c>
    </row>
    <row r="2" spans="1:2" x14ac:dyDescent="0.25">
      <c r="A2" t="s">
        <v>35</v>
      </c>
      <c r="B2" t="s">
        <v>36</v>
      </c>
    </row>
    <row r="3" spans="1:2" x14ac:dyDescent="0.25">
      <c r="A3" t="s">
        <v>37</v>
      </c>
      <c r="B3" t="s">
        <v>38</v>
      </c>
    </row>
    <row r="4" spans="1:2" x14ac:dyDescent="0.25">
      <c r="A4" t="s">
        <v>39</v>
      </c>
      <c r="B4" t="s">
        <v>40</v>
      </c>
    </row>
    <row r="5" spans="1:2" x14ac:dyDescent="0.25">
      <c r="A5" t="s">
        <v>41</v>
      </c>
      <c r="B5" t="s">
        <v>42</v>
      </c>
    </row>
    <row r="6" spans="1:2" x14ac:dyDescent="0.25">
      <c r="A6" t="s">
        <v>43</v>
      </c>
      <c r="B6" t="s">
        <v>44</v>
      </c>
    </row>
    <row r="7" spans="1:2" x14ac:dyDescent="0.25">
      <c r="A7" t="s">
        <v>45</v>
      </c>
      <c r="B7" t="s">
        <v>46</v>
      </c>
    </row>
    <row r="8" spans="1:2" x14ac:dyDescent="0.25">
      <c r="A8" t="s">
        <v>47</v>
      </c>
      <c r="B8" t="s">
        <v>48</v>
      </c>
    </row>
    <row r="9" spans="1:2" x14ac:dyDescent="0.25">
      <c r="A9" t="s">
        <v>49</v>
      </c>
      <c r="B9" t="s">
        <v>50</v>
      </c>
    </row>
    <row r="10" spans="1:2" x14ac:dyDescent="0.25">
      <c r="A10" t="s">
        <v>51</v>
      </c>
      <c r="B10" t="s">
        <v>52</v>
      </c>
    </row>
    <row r="11" spans="1:2" x14ac:dyDescent="0.25">
      <c r="A11" t="s">
        <v>53</v>
      </c>
      <c r="B11" t="s">
        <v>54</v>
      </c>
    </row>
    <row r="12" spans="1:2" x14ac:dyDescent="0.25">
      <c r="A12" t="s">
        <v>55</v>
      </c>
      <c r="B12" t="s">
        <v>56</v>
      </c>
    </row>
    <row r="13" spans="1:2" x14ac:dyDescent="0.25">
      <c r="A13" t="s">
        <v>57</v>
      </c>
    </row>
    <row r="14" spans="1:2" x14ac:dyDescent="0.25">
      <c r="A14" t="s">
        <v>58</v>
      </c>
    </row>
    <row r="15" spans="1:2" x14ac:dyDescent="0.25">
      <c r="A15" t="s">
        <v>59</v>
      </c>
    </row>
    <row r="16" spans="1:2"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10</v>
      </c>
    </row>
    <row r="33" spans="1:2" x14ac:dyDescent="0.25">
      <c r="A33" t="s">
        <v>74</v>
      </c>
      <c r="B33" s="3" t="s">
        <v>77</v>
      </c>
    </row>
    <row r="34" spans="1:2" x14ac:dyDescent="0.25">
      <c r="A34" t="s">
        <v>75</v>
      </c>
      <c r="B34" s="3" t="s">
        <v>78</v>
      </c>
    </row>
    <row r="35" spans="1:2" x14ac:dyDescent="0.25">
      <c r="A35" t="s">
        <v>76</v>
      </c>
      <c r="B35" s="3" t="s">
        <v>79</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Info</cp:lastModifiedBy>
  <cp:revision/>
  <cp:lastPrinted>2022-11-01T03:51:50Z</cp:lastPrinted>
  <dcterms:created xsi:type="dcterms:W3CDTF">2022-07-29T02:21:31Z</dcterms:created>
  <dcterms:modified xsi:type="dcterms:W3CDTF">2023-09-17T23:44:11Z</dcterms:modified>
  <cp:category/>
  <cp:contentStatus/>
</cp:coreProperties>
</file>